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★KojinData\D ：阿瀬川\R1【第25分割】国道・河川\01_当初設計[和食25]\01_PPI（和食25）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29" i="1" l="1"/>
  <c r="G125" i="1"/>
  <c r="G123" i="1"/>
  <c r="G122" i="1" s="1"/>
  <c r="G112" i="1"/>
  <c r="G111" i="1" s="1"/>
  <c r="G110" i="1" s="1"/>
  <c r="G106" i="1"/>
  <c r="G105" i="1" s="1"/>
  <c r="G102" i="1"/>
  <c r="G101" i="1" s="1"/>
  <c r="G99" i="1"/>
  <c r="G97" i="1"/>
  <c r="G96" i="1" s="1"/>
  <c r="G94" i="1"/>
  <c r="G93" i="1"/>
  <c r="G82" i="1"/>
  <c r="G81" i="1" s="1"/>
  <c r="G77" i="1"/>
  <c r="G67" i="1" s="1"/>
  <c r="G74" i="1"/>
  <c r="G71" i="1"/>
  <c r="G68" i="1"/>
  <c r="G64" i="1"/>
  <c r="G60" i="1"/>
  <c r="G58" i="1"/>
  <c r="G57" i="1"/>
  <c r="G55" i="1"/>
  <c r="G54" i="1" s="1"/>
  <c r="G51" i="1"/>
  <c r="G50" i="1"/>
  <c r="G48" i="1"/>
  <c r="G47" i="1" s="1"/>
  <c r="G44" i="1"/>
  <c r="G41" i="1"/>
  <c r="G40" i="1" s="1"/>
  <c r="G39" i="1" s="1"/>
  <c r="G37" i="1"/>
  <c r="G36" i="1"/>
  <c r="G34" i="1"/>
  <c r="G32" i="1"/>
  <c r="G27" i="1"/>
  <c r="G26" i="1"/>
  <c r="G23" i="1"/>
  <c r="G22" i="1" s="1"/>
  <c r="G10" i="1" s="1"/>
  <c r="G20" i="1"/>
  <c r="G19" i="1"/>
  <c r="G17" i="1"/>
  <c r="G12" i="1"/>
  <c r="G11" i="1"/>
  <c r="G109" i="1" l="1"/>
  <c r="G128" i="1"/>
  <c r="G121" i="1"/>
  <c r="G92" i="1"/>
  <c r="G133" i="1" l="1"/>
  <c r="G135" i="1" s="1"/>
  <c r="G131" i="1"/>
  <c r="G118" i="1"/>
  <c r="G120" i="1" s="1"/>
  <c r="G137" i="1" s="1"/>
  <c r="G138" i="1" s="1"/>
  <c r="G136" i="1"/>
  <c r="G116" i="1"/>
</calcChain>
</file>

<file path=xl/sharedStrings.xml><?xml version="1.0" encoding="utf-8"?>
<sst xmlns="http://schemas.openxmlformats.org/spreadsheetml/2006/main" count="271" uniqueCount="130">
  <si>
    <t>工事費内訳書</t>
  </si>
  <si>
    <t>住　　　　所</t>
  </si>
  <si>
    <t>商号又は名称</t>
  </si>
  <si>
    <t>代 表 者 名</t>
  </si>
  <si>
    <t>工 事 名</t>
  </si>
  <si>
    <t>Ｒ１那土　那賀川・小川橋工区他　那賀・和食　河川工事（２５）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</si>
  <si>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</si>
  <si>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</si>
  <si>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</si>
  <si>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</si>
  <si>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</si>
  <si>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</si>
  <si>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</si>
  <si>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</si>
  <si>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</si>
  <si>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</si>
  <si>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</t>
  </si>
  <si>
    <t>m3</t>
  </si>
  <si>
    <t>土砂等運搬
　[土取場:中山工区]
　L=1.8km</t>
  </si>
  <si>
    <t>法面整形工</t>
  </si>
  <si>
    <t>法面整形(盛土部)</t>
  </si>
  <si>
    <t>m2</t>
  </si>
  <si>
    <t>法覆護岸工</t>
  </si>
  <si>
    <t>植生工</t>
  </si>
  <si>
    <t>張芝</t>
  </si>
  <si>
    <t>擁壁護岸工</t>
  </si>
  <si>
    <t>場所打擁壁工(構造物単位)</t>
  </si>
  <si>
    <t>重力式擁壁
　[取付A] 1≦H&lt;2</t>
  </si>
  <si>
    <t>重力式擁壁
　[取付B] 1≦H&lt;2</t>
  </si>
  <si>
    <t>付帯道路工</t>
  </si>
  <si>
    <t>作業土工</t>
  </si>
  <si>
    <t>床掘り</t>
  </si>
  <si>
    <t>埋戻し
　C（1≦Wmax&lt;4）</t>
  </si>
  <si>
    <t>埋戻し
　D（Wmax&lt;4）</t>
  </si>
  <si>
    <t>基面整正</t>
  </si>
  <si>
    <t>場所打水路工　</t>
  </si>
  <si>
    <t>U型水路　
　[4-2号]</t>
  </si>
  <si>
    <t>m</t>
  </si>
  <si>
    <t>集水桝工</t>
  </si>
  <si>
    <t>現場打ち集水桝
　[1号]</t>
  </si>
  <si>
    <t>箇所</t>
  </si>
  <si>
    <t>付帯道路施設工</t>
  </si>
  <si>
    <t>法止工　</t>
  </si>
  <si>
    <t>ﾌﾟﾚｷｬｽﾄ法止壁　
　　基礎砕石:RC-40(t=10cm)</t>
  </si>
  <si>
    <t>道路改良</t>
  </si>
  <si>
    <t>道路土工</t>
  </si>
  <si>
    <t>路体盛土工</t>
  </si>
  <si>
    <t>防草ｺﾝｸﾘｰﾄ</t>
  </si>
  <si>
    <t>保護路肩ｺﾝｸﾘｰﾄ　
　[3号]</t>
  </si>
  <si>
    <t>保護路肩ｺﾝｸﾘｰﾄ　
　[4号]</t>
  </si>
  <si>
    <t>法面工</t>
  </si>
  <si>
    <t>防草ｼｰﾄ</t>
  </si>
  <si>
    <t>石･ﾌﾞﾛｯｸ積(張)工</t>
  </si>
  <si>
    <t>石積(張)工</t>
  </si>
  <si>
    <t>石張
　t=20cm(石材:150mm~200mm)</t>
  </si>
  <si>
    <t>天端ｺﾝｸﾘｰﾄ　</t>
  </si>
  <si>
    <t>擁壁工</t>
  </si>
  <si>
    <t>場所打擁壁工</t>
  </si>
  <si>
    <t>境界壁　</t>
  </si>
  <si>
    <t>排水構造物工</t>
  </si>
  <si>
    <t>場所打水路工</t>
  </si>
  <si>
    <t>U型水路　
　[8号]
　(蓋:鋼製B300･T-14･B固定)</t>
  </si>
  <si>
    <t>側溝工</t>
  </si>
  <si>
    <t>L型側溝　
　[1号]
　境界ﾌﾞﾛｯｸ:B･両面R</t>
  </si>
  <si>
    <t>L型側溝　
　[2号]
　境界ﾌﾞﾛｯｸ:A･片面R</t>
  </si>
  <si>
    <t>L型側溝　
　[4号]
　境界ﾌﾞﾛｯｸ:段差50mm</t>
  </si>
  <si>
    <t>集水桝･ﾏﾝﾎｰﾙ工</t>
  </si>
  <si>
    <t>現場打ち集水桝
　[14号]</t>
  </si>
  <si>
    <t>蓋
　[14号桝]
　300*300･T-25･B固定</t>
  </si>
  <si>
    <t>枚</t>
  </si>
  <si>
    <t>構造物撤去工</t>
  </si>
  <si>
    <t>防護柵撤去工</t>
  </si>
  <si>
    <t>防護柵撤去(ｶﾞｰﾄﾞﾚｰﾙ)
　(転用)</t>
  </si>
  <si>
    <t>防護柵撤去(ｶﾞｰﾄﾞﾊﾟｲﾌﾟ)</t>
  </si>
  <si>
    <t>排水構造物撤去工</t>
  </si>
  <si>
    <t>暗渠排水管撤去
　　波状管φ300</t>
  </si>
  <si>
    <t>U型側溝撤去
　　鉄筋ｺﾝｸﾘｰﾄU型 300×300</t>
  </si>
  <si>
    <t>構造物取壊し工</t>
  </si>
  <si>
    <t>舗装版破砕</t>
  </si>
  <si>
    <t>ｺﾝｸﾘｰﾄ取壊し運搬処理
　△無筋</t>
  </si>
  <si>
    <t>運搬処理工</t>
  </si>
  <si>
    <t>鉄(ｽｸﾗｯﾌﾟ控除)　
　[仮橋ﾎﾞﾙﾄ類]
　L=16km</t>
  </si>
  <si>
    <t>t</t>
  </si>
  <si>
    <t>殻運搬
　●AS殻
　L=15km</t>
  </si>
  <si>
    <t>殻処分
　●AS殻</t>
  </si>
  <si>
    <t>仮設工</t>
  </si>
  <si>
    <t>仮橋･仮桟橋工</t>
  </si>
  <si>
    <t>埋戻し
　C（1&lt;Wmax≦4）</t>
  </si>
  <si>
    <t>仮橋上部　
　[上部･覆工版:ﾘｰｽ152日]
　(6月～10月)+整備費</t>
  </si>
  <si>
    <t>仮橋上部
　［撤去］ﾘｰｽ品</t>
  </si>
  <si>
    <t>覆工板設置･撤去[仮橋･仮桟橋]
　［撤去］ﾘｰｽ品</t>
  </si>
  <si>
    <t>仮設高欄
　［撤去］</t>
  </si>
  <si>
    <t>橋脚
　［撤去］</t>
  </si>
  <si>
    <t>土留材
　［撤去］</t>
  </si>
  <si>
    <t>足場工</t>
  </si>
  <si>
    <t>舗装</t>
  </si>
  <si>
    <t>縁石工</t>
  </si>
  <si>
    <t>歩車道境界ﾌﾞﾛｯｸ
　[1号][2号]
　(切下部含)</t>
  </si>
  <si>
    <t>防護柵工</t>
  </si>
  <si>
    <t>路側防護柵工</t>
  </si>
  <si>
    <t>ｶﾞｰﾄﾞﾚｰﾙ
　(流用)</t>
  </si>
  <si>
    <t>防止柵工</t>
  </si>
  <si>
    <t>転落(横断)防止柵
　(4段ﾋﾞｰﾑ･ﾒｯｷ品)
　[2号Gp]</t>
  </si>
  <si>
    <t>道路付属施設工</t>
  </si>
  <si>
    <t>ｹｰﾌﾞﾙ配管工</t>
  </si>
  <si>
    <t>ﾊﾝﾄﾞﾎｰﾙ
　[鉄蓋:φ600,T-8]</t>
  </si>
  <si>
    <t>鉄筋ｺﾝｸﾘｰﾄ台付管　
　[道路横断部]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</si>
  <si>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</si>
  <si>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</si>
  <si>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</si>
  <si>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</si>
  <si>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</si>
  <si>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</si>
  <si>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</si>
  <si>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重建設機械分解組立輸送費</t>
  </si>
  <si>
    <t>回</t>
  </si>
  <si>
    <t>仮設材運搬費　
　[仮橋上部:ﾘｰｽ品]
　L=270km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</si>
  <si>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</si>
  <si>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</si>
  <si>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</si>
  <si>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</si>
  <si>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</si>
  <si>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</si>
  <si>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護岸付属物工</t>
  </si>
  <si>
    <t>平張ｺﾝｸﾘｰﾄ　
　t=20cm</t>
  </si>
  <si>
    <t>基礎材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</si>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</sst>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G11+G19+G22+G26+G36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90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180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16</v>
      </c>
      <c r="E15" s="8" t="s">
        <v>17</v>
      </c>
      <c r="F15" s="9">
        <v>11700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17</v>
      </c>
      <c r="F16" s="9">
        <v>11950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19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21</v>
      </c>
      <c r="F18" s="9">
        <v>2890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22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23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21</v>
      </c>
      <c r="F21" s="9">
        <v>2890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25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26</v>
      </c>
      <c r="D23" s="24"/>
      <c r="E23" s="8" t="s">
        <v>13</v>
      </c>
      <c r="F23" s="9">
        <v>1</v>
      </c>
      <c r="G23" s="11">
        <f>G24+G25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17</v>
      </c>
      <c r="F24" s="9">
        <v>69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17</v>
      </c>
      <c r="F25" s="9">
        <v>66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29</v>
      </c>
      <c r="C26" s="24"/>
      <c r="D26" s="24"/>
      <c r="E26" s="8" t="s">
        <v>13</v>
      </c>
      <c r="F26" s="9">
        <v>1</v>
      </c>
      <c r="G26" s="11">
        <f>G27+G32+G34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30</v>
      </c>
      <c r="D27" s="24"/>
      <c r="E27" s="8" t="s">
        <v>13</v>
      </c>
      <c r="F27" s="9">
        <v>1</v>
      </c>
      <c r="G27" s="11">
        <f>G28+G29+G30+G31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31</v>
      </c>
      <c r="E28" s="8" t="s">
        <v>17</v>
      </c>
      <c r="F28" s="9">
        <v>120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17</v>
      </c>
      <c r="F29" s="9">
        <v>70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33</v>
      </c>
      <c r="E30" s="8" t="s">
        <v>17</v>
      </c>
      <c r="F30" s="9">
        <v>20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21</v>
      </c>
      <c r="F31" s="9">
        <v>90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35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36</v>
      </c>
      <c r="E33" s="8" t="s">
        <v>37</v>
      </c>
      <c r="F33" s="9">
        <v>78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38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39</v>
      </c>
      <c r="E35" s="8" t="s">
        <v>40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41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42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37</v>
      </c>
      <c r="F38" s="9">
        <v>42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44</v>
      </c>
      <c r="B39" s="24"/>
      <c r="C39" s="24"/>
      <c r="D39" s="24"/>
      <c r="E39" s="8" t="s">
        <v>13</v>
      </c>
      <c r="F39" s="9">
        <v>1</v>
      </c>
      <c r="G39" s="11">
        <f>G40+G47+G50+G54+G57+G67+G81</f>
        <v>0</v>
      </c>
      <c r="I39" s="13">
        <v>30</v>
      </c>
      <c r="J39" s="14">
        <v>1</v>
      </c>
    </row>
    <row r="40" spans="1:10" ht="42" customHeight="1" x14ac:dyDescent="0.15">
      <c r="A40" s="6"/>
      <c r="B40" s="24" t="s">
        <v>45</v>
      </c>
      <c r="C40" s="24"/>
      <c r="D40" s="24"/>
      <c r="E40" s="8" t="s">
        <v>13</v>
      </c>
      <c r="F40" s="9">
        <v>1</v>
      </c>
      <c r="G40" s="11">
        <f>G41+G44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46</v>
      </c>
      <c r="D41" s="24"/>
      <c r="E41" s="8" t="s">
        <v>13</v>
      </c>
      <c r="F41" s="9">
        <v>1</v>
      </c>
      <c r="G41" s="11">
        <f>G42+G43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16</v>
      </c>
      <c r="E42" s="8" t="s">
        <v>17</v>
      </c>
      <c r="F42" s="9">
        <v>90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18</v>
      </c>
      <c r="E43" s="8" t="s">
        <v>17</v>
      </c>
      <c r="F43" s="9">
        <v>90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47</v>
      </c>
      <c r="D44" s="24"/>
      <c r="E44" s="8" t="s">
        <v>13</v>
      </c>
      <c r="F44" s="9">
        <v>1</v>
      </c>
      <c r="G44" s="11">
        <f>G45+G46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48</v>
      </c>
      <c r="E45" s="8" t="s">
        <v>37</v>
      </c>
      <c r="F45" s="9">
        <v>262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49</v>
      </c>
      <c r="E46" s="8" t="s">
        <v>37</v>
      </c>
      <c r="F46" s="9">
        <v>128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24" t="s">
        <v>50</v>
      </c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23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51</v>
      </c>
      <c r="E49" s="8" t="s">
        <v>21</v>
      </c>
      <c r="F49" s="9">
        <v>2260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24" t="s">
        <v>52</v>
      </c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2</v>
      </c>
    </row>
    <row r="51" spans="1:10" ht="42" customHeight="1" x14ac:dyDescent="0.15">
      <c r="A51" s="6"/>
      <c r="B51" s="7"/>
      <c r="C51" s="24" t="s">
        <v>53</v>
      </c>
      <c r="D51" s="24"/>
      <c r="E51" s="8" t="s">
        <v>13</v>
      </c>
      <c r="F51" s="9">
        <v>1</v>
      </c>
      <c r="G51" s="11">
        <f>G52+G53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54</v>
      </c>
      <c r="E52" s="8" t="s">
        <v>21</v>
      </c>
      <c r="F52" s="9">
        <v>404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55</v>
      </c>
      <c r="E53" s="8" t="s">
        <v>17</v>
      </c>
      <c r="F53" s="9">
        <v>13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56</v>
      </c>
      <c r="C54" s="24"/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57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58</v>
      </c>
      <c r="E56" s="8" t="s">
        <v>37</v>
      </c>
      <c r="F56" s="9">
        <v>15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24" t="s">
        <v>59</v>
      </c>
      <c r="C57" s="24"/>
      <c r="D57" s="24"/>
      <c r="E57" s="8" t="s">
        <v>13</v>
      </c>
      <c r="F57" s="9">
        <v>1</v>
      </c>
      <c r="G57" s="11">
        <f>G58+G60+G64</f>
        <v>0</v>
      </c>
      <c r="I57" s="13">
        <v>48</v>
      </c>
      <c r="J57" s="14">
        <v>2</v>
      </c>
    </row>
    <row r="58" spans="1:10" ht="42" customHeight="1" x14ac:dyDescent="0.15">
      <c r="A58" s="6"/>
      <c r="B58" s="7"/>
      <c r="C58" s="24" t="s">
        <v>60</v>
      </c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61</v>
      </c>
      <c r="E59" s="8" t="s">
        <v>37</v>
      </c>
      <c r="F59" s="9">
        <v>2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24" t="s">
        <v>62</v>
      </c>
      <c r="D60" s="24"/>
      <c r="E60" s="8" t="s">
        <v>13</v>
      </c>
      <c r="F60" s="9">
        <v>1</v>
      </c>
      <c r="G60" s="11">
        <f>G61+G62+G63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63</v>
      </c>
      <c r="E61" s="8" t="s">
        <v>37</v>
      </c>
      <c r="F61" s="9">
        <v>132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64</v>
      </c>
      <c r="E62" s="8" t="s">
        <v>37</v>
      </c>
      <c r="F62" s="9">
        <v>15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65</v>
      </c>
      <c r="E63" s="8" t="s">
        <v>37</v>
      </c>
      <c r="F63" s="9">
        <v>3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24" t="s">
        <v>66</v>
      </c>
      <c r="D64" s="24"/>
      <c r="E64" s="8" t="s">
        <v>13</v>
      </c>
      <c r="F64" s="9">
        <v>1</v>
      </c>
      <c r="G64" s="11">
        <f>G65+G66</f>
        <v>0</v>
      </c>
      <c r="I64" s="13">
        <v>55</v>
      </c>
      <c r="J64" s="14">
        <v>3</v>
      </c>
    </row>
    <row r="65" spans="1:10" ht="42" customHeight="1" x14ac:dyDescent="0.15">
      <c r="A65" s="6"/>
      <c r="B65" s="7"/>
      <c r="C65" s="7"/>
      <c r="D65" s="24" t="s">
        <v>67</v>
      </c>
      <c r="E65" s="8" t="s">
        <v>40</v>
      </c>
      <c r="F65" s="9">
        <v>1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68</v>
      </c>
      <c r="E66" s="8" t="s">
        <v>69</v>
      </c>
      <c r="F66" s="9">
        <v>1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24" t="s">
        <v>70</v>
      </c>
      <c r="C67" s="24"/>
      <c r="D67" s="24"/>
      <c r="E67" s="8" t="s">
        <v>13</v>
      </c>
      <c r="F67" s="9">
        <v>1</v>
      </c>
      <c r="G67" s="11">
        <f>G68+G71+G74+G77</f>
        <v>0</v>
      </c>
      <c r="I67" s="13">
        <v>58</v>
      </c>
      <c r="J67" s="14">
        <v>2</v>
      </c>
    </row>
    <row r="68" spans="1:10" ht="42" customHeight="1" x14ac:dyDescent="0.15">
      <c r="A68" s="6"/>
      <c r="B68" s="7"/>
      <c r="C68" s="24" t="s">
        <v>71</v>
      </c>
      <c r="D68" s="24"/>
      <c r="E68" s="8" t="s">
        <v>13</v>
      </c>
      <c r="F68" s="9">
        <v>1</v>
      </c>
      <c r="G68" s="11">
        <f>G69+G70</f>
        <v>0</v>
      </c>
      <c r="I68" s="13">
        <v>59</v>
      </c>
      <c r="J68" s="14">
        <v>3</v>
      </c>
    </row>
    <row r="69" spans="1:10" ht="42" customHeight="1" x14ac:dyDescent="0.15">
      <c r="A69" s="6"/>
      <c r="B69" s="7"/>
      <c r="C69" s="7"/>
      <c r="D69" s="24" t="s">
        <v>72</v>
      </c>
      <c r="E69" s="8" t="s">
        <v>37</v>
      </c>
      <c r="F69" s="9">
        <v>4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7"/>
      <c r="D70" s="24" t="s">
        <v>73</v>
      </c>
      <c r="E70" s="8" t="s">
        <v>37</v>
      </c>
      <c r="F70" s="9">
        <v>22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24" t="s">
        <v>74</v>
      </c>
      <c r="D71" s="24"/>
      <c r="E71" s="8" t="s">
        <v>13</v>
      </c>
      <c r="F71" s="9">
        <v>1</v>
      </c>
      <c r="G71" s="11">
        <f>G72+G73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75</v>
      </c>
      <c r="E72" s="8" t="s">
        <v>37</v>
      </c>
      <c r="F72" s="9">
        <v>4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76</v>
      </c>
      <c r="E73" s="8" t="s">
        <v>37</v>
      </c>
      <c r="F73" s="9">
        <v>152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24" t="s">
        <v>77</v>
      </c>
      <c r="D74" s="24"/>
      <c r="E74" s="8" t="s">
        <v>13</v>
      </c>
      <c r="F74" s="9">
        <v>1</v>
      </c>
      <c r="G74" s="11">
        <f>G75+G76</f>
        <v>0</v>
      </c>
      <c r="I74" s="13">
        <v>65</v>
      </c>
      <c r="J74" s="14">
        <v>3</v>
      </c>
    </row>
    <row r="75" spans="1:10" ht="42" customHeight="1" x14ac:dyDescent="0.15">
      <c r="A75" s="6"/>
      <c r="B75" s="7"/>
      <c r="C75" s="7"/>
      <c r="D75" s="24" t="s">
        <v>78</v>
      </c>
      <c r="E75" s="8" t="s">
        <v>21</v>
      </c>
      <c r="F75" s="9">
        <v>2680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79</v>
      </c>
      <c r="E76" s="8" t="s">
        <v>17</v>
      </c>
      <c r="F76" s="9">
        <v>3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24" t="s">
        <v>80</v>
      </c>
      <c r="D77" s="24"/>
      <c r="E77" s="8" t="s">
        <v>13</v>
      </c>
      <c r="F77" s="9">
        <v>1</v>
      </c>
      <c r="G77" s="11">
        <f>G78+G79+G80</f>
        <v>0</v>
      </c>
      <c r="I77" s="13">
        <v>68</v>
      </c>
      <c r="J77" s="14">
        <v>3</v>
      </c>
    </row>
    <row r="78" spans="1:10" ht="42" customHeight="1" x14ac:dyDescent="0.15">
      <c r="A78" s="6"/>
      <c r="B78" s="7"/>
      <c r="C78" s="7"/>
      <c r="D78" s="24" t="s">
        <v>81</v>
      </c>
      <c r="E78" s="8" t="s">
        <v>82</v>
      </c>
      <c r="F78" s="10">
        <v>1.4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7"/>
      <c r="D79" s="24" t="s">
        <v>83</v>
      </c>
      <c r="E79" s="8" t="s">
        <v>17</v>
      </c>
      <c r="F79" s="9">
        <v>219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84</v>
      </c>
      <c r="E80" s="8" t="s">
        <v>17</v>
      </c>
      <c r="F80" s="9">
        <v>219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24" t="s">
        <v>85</v>
      </c>
      <c r="C81" s="24"/>
      <c r="D81" s="24"/>
      <c r="E81" s="8" t="s">
        <v>13</v>
      </c>
      <c r="F81" s="9">
        <v>1</v>
      </c>
      <c r="G81" s="11">
        <f>G82</f>
        <v>0</v>
      </c>
      <c r="I81" s="13">
        <v>72</v>
      </c>
      <c r="J81" s="14">
        <v>2</v>
      </c>
    </row>
    <row r="82" spans="1:10" ht="42" customHeight="1" x14ac:dyDescent="0.15">
      <c r="A82" s="6"/>
      <c r="B82" s="7"/>
      <c r="C82" s="24" t="s">
        <v>86</v>
      </c>
      <c r="D82" s="24"/>
      <c r="E82" s="8" t="s">
        <v>13</v>
      </c>
      <c r="F82" s="9">
        <v>1</v>
      </c>
      <c r="G82" s="11">
        <f>G83+G84+G85+G86+G87+G88+G89+G90+G91</f>
        <v>0</v>
      </c>
      <c r="I82" s="13">
        <v>73</v>
      </c>
      <c r="J82" s="14">
        <v>3</v>
      </c>
    </row>
    <row r="83" spans="1:10" ht="42" customHeight="1" x14ac:dyDescent="0.15">
      <c r="A83" s="6"/>
      <c r="B83" s="7"/>
      <c r="C83" s="7"/>
      <c r="D83" s="24" t="s">
        <v>31</v>
      </c>
      <c r="E83" s="8" t="s">
        <v>17</v>
      </c>
      <c r="F83" s="9">
        <v>30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87</v>
      </c>
      <c r="E84" s="8" t="s">
        <v>17</v>
      </c>
      <c r="F84" s="9">
        <v>30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7"/>
      <c r="D85" s="24" t="s">
        <v>88</v>
      </c>
      <c r="E85" s="8" t="s">
        <v>13</v>
      </c>
      <c r="F85" s="9">
        <v>1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7"/>
      <c r="C86" s="7"/>
      <c r="D86" s="24" t="s">
        <v>89</v>
      </c>
      <c r="E86" s="8" t="s">
        <v>82</v>
      </c>
      <c r="F86" s="10">
        <v>33.5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7"/>
      <c r="C87" s="7"/>
      <c r="D87" s="24" t="s">
        <v>90</v>
      </c>
      <c r="E87" s="8" t="s">
        <v>21</v>
      </c>
      <c r="F87" s="9">
        <v>180</v>
      </c>
      <c r="G87" s="12"/>
      <c r="I87" s="13">
        <v>78</v>
      </c>
      <c r="J87" s="14">
        <v>4</v>
      </c>
    </row>
    <row r="88" spans="1:10" ht="42" customHeight="1" x14ac:dyDescent="0.15">
      <c r="A88" s="6"/>
      <c r="B88" s="7"/>
      <c r="C88" s="7"/>
      <c r="D88" s="24" t="s">
        <v>91</v>
      </c>
      <c r="E88" s="8" t="s">
        <v>37</v>
      </c>
      <c r="F88" s="9">
        <v>54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92</v>
      </c>
      <c r="E89" s="8" t="s">
        <v>82</v>
      </c>
      <c r="F89" s="10">
        <v>4.7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93</v>
      </c>
      <c r="E90" s="8" t="s">
        <v>21</v>
      </c>
      <c r="F90" s="9">
        <v>51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7"/>
      <c r="D91" s="24" t="s">
        <v>94</v>
      </c>
      <c r="E91" s="8" t="s">
        <v>21</v>
      </c>
      <c r="F91" s="9">
        <v>180</v>
      </c>
      <c r="G91" s="12"/>
      <c r="I91" s="13">
        <v>82</v>
      </c>
      <c r="J91" s="14">
        <v>4</v>
      </c>
    </row>
    <row r="92" spans="1:10" ht="42" customHeight="1" x14ac:dyDescent="0.15">
      <c r="A92" s="23" t="s">
        <v>95</v>
      </c>
      <c r="B92" s="24"/>
      <c r="C92" s="24"/>
      <c r="D92" s="24"/>
      <c r="E92" s="8" t="s">
        <v>13</v>
      </c>
      <c r="F92" s="9">
        <v>1</v>
      </c>
      <c r="G92" s="11">
        <f>G93+G96+G101+G105</f>
        <v>0</v>
      </c>
      <c r="I92" s="13">
        <v>83</v>
      </c>
      <c r="J92" s="14">
        <v>1</v>
      </c>
    </row>
    <row r="93" spans="1:10" ht="42" customHeight="1" x14ac:dyDescent="0.15">
      <c r="A93" s="6"/>
      <c r="B93" s="24" t="s">
        <v>96</v>
      </c>
      <c r="C93" s="24"/>
      <c r="D93" s="24"/>
      <c r="E93" s="8" t="s">
        <v>13</v>
      </c>
      <c r="F93" s="9">
        <v>1</v>
      </c>
      <c r="G93" s="11">
        <f>G94</f>
        <v>0</v>
      </c>
      <c r="I93" s="13">
        <v>84</v>
      </c>
      <c r="J93" s="14">
        <v>2</v>
      </c>
    </row>
    <row r="94" spans="1:10" ht="42" customHeight="1" x14ac:dyDescent="0.15">
      <c r="A94" s="6"/>
      <c r="B94" s="7"/>
      <c r="C94" s="24" t="s">
        <v>96</v>
      </c>
      <c r="D94" s="24"/>
      <c r="E94" s="8" t="s">
        <v>13</v>
      </c>
      <c r="F94" s="9">
        <v>1</v>
      </c>
      <c r="G94" s="11">
        <f>G95</f>
        <v>0</v>
      </c>
      <c r="I94" s="13">
        <v>85</v>
      </c>
      <c r="J94" s="14">
        <v>3</v>
      </c>
    </row>
    <row r="95" spans="1:10" ht="42" customHeight="1" x14ac:dyDescent="0.15">
      <c r="A95" s="6"/>
      <c r="B95" s="7"/>
      <c r="C95" s="7"/>
      <c r="D95" s="24" t="s">
        <v>97</v>
      </c>
      <c r="E95" s="8" t="s">
        <v>37</v>
      </c>
      <c r="F95" s="9">
        <v>45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24" t="s">
        <v>98</v>
      </c>
      <c r="C96" s="24"/>
      <c r="D96" s="24"/>
      <c r="E96" s="8" t="s">
        <v>13</v>
      </c>
      <c r="F96" s="9">
        <v>1</v>
      </c>
      <c r="G96" s="11">
        <f>G97+G99</f>
        <v>0</v>
      </c>
      <c r="I96" s="13">
        <v>87</v>
      </c>
      <c r="J96" s="14">
        <v>2</v>
      </c>
    </row>
    <row r="97" spans="1:10" ht="42" customHeight="1" x14ac:dyDescent="0.15">
      <c r="A97" s="6"/>
      <c r="B97" s="7"/>
      <c r="C97" s="24" t="s">
        <v>99</v>
      </c>
      <c r="D97" s="24"/>
      <c r="E97" s="8" t="s">
        <v>13</v>
      </c>
      <c r="F97" s="9">
        <v>1</v>
      </c>
      <c r="G97" s="11">
        <f>G98</f>
        <v>0</v>
      </c>
      <c r="I97" s="13">
        <v>88</v>
      </c>
      <c r="J97" s="14">
        <v>3</v>
      </c>
    </row>
    <row r="98" spans="1:10" ht="42" customHeight="1" x14ac:dyDescent="0.15">
      <c r="A98" s="6"/>
      <c r="B98" s="7"/>
      <c r="C98" s="7"/>
      <c r="D98" s="24" t="s">
        <v>100</v>
      </c>
      <c r="E98" s="8" t="s">
        <v>37</v>
      </c>
      <c r="F98" s="9">
        <v>4</v>
      </c>
      <c r="G98" s="12"/>
      <c r="I98" s="13">
        <v>89</v>
      </c>
      <c r="J98" s="14">
        <v>4</v>
      </c>
    </row>
    <row r="99" spans="1:10" ht="42" customHeight="1" x14ac:dyDescent="0.15">
      <c r="A99" s="6"/>
      <c r="B99" s="7"/>
      <c r="C99" s="24" t="s">
        <v>101</v>
      </c>
      <c r="D99" s="24"/>
      <c r="E99" s="8" t="s">
        <v>13</v>
      </c>
      <c r="F99" s="9">
        <v>1</v>
      </c>
      <c r="G99" s="11">
        <f>G100</f>
        <v>0</v>
      </c>
      <c r="I99" s="13">
        <v>90</v>
      </c>
      <c r="J99" s="14">
        <v>3</v>
      </c>
    </row>
    <row r="100" spans="1:10" ht="42" customHeight="1" x14ac:dyDescent="0.15">
      <c r="A100" s="6"/>
      <c r="B100" s="7"/>
      <c r="C100" s="7"/>
      <c r="D100" s="24" t="s">
        <v>102</v>
      </c>
      <c r="E100" s="8" t="s">
        <v>37</v>
      </c>
      <c r="F100" s="9">
        <v>170</v>
      </c>
      <c r="G100" s="12"/>
      <c r="I100" s="13">
        <v>91</v>
      </c>
      <c r="J100" s="14">
        <v>4</v>
      </c>
    </row>
    <row r="101" spans="1:10" ht="42" customHeight="1" x14ac:dyDescent="0.15">
      <c r="A101" s="6"/>
      <c r="B101" s="24" t="s">
        <v>103</v>
      </c>
      <c r="C101" s="24"/>
      <c r="D101" s="24"/>
      <c r="E101" s="8" t="s">
        <v>13</v>
      </c>
      <c r="F101" s="9">
        <v>1</v>
      </c>
      <c r="G101" s="11">
        <f>G102</f>
        <v>0</v>
      </c>
      <c r="I101" s="13">
        <v>92</v>
      </c>
      <c r="J101" s="14">
        <v>2</v>
      </c>
    </row>
    <row r="102" spans="1:10" ht="42" customHeight="1" x14ac:dyDescent="0.15">
      <c r="A102" s="6"/>
      <c r="B102" s="7"/>
      <c r="C102" s="24" t="s">
        <v>104</v>
      </c>
      <c r="D102" s="24"/>
      <c r="E102" s="8" t="s">
        <v>13</v>
      </c>
      <c r="F102" s="9">
        <v>1</v>
      </c>
      <c r="G102" s="11">
        <f>G103+G104</f>
        <v>0</v>
      </c>
      <c r="I102" s="13">
        <v>93</v>
      </c>
      <c r="J102" s="14">
        <v>3</v>
      </c>
    </row>
    <row r="103" spans="1:10" ht="42" customHeight="1" x14ac:dyDescent="0.15">
      <c r="A103" s="6"/>
      <c r="B103" s="7"/>
      <c r="C103" s="7"/>
      <c r="D103" s="24" t="s">
        <v>105</v>
      </c>
      <c r="E103" s="8" t="s">
        <v>40</v>
      </c>
      <c r="F103" s="9">
        <v>6</v>
      </c>
      <c r="G103" s="12"/>
      <c r="I103" s="13">
        <v>94</v>
      </c>
      <c r="J103" s="14">
        <v>4</v>
      </c>
    </row>
    <row r="104" spans="1:10" ht="42" customHeight="1" x14ac:dyDescent="0.15">
      <c r="A104" s="6"/>
      <c r="B104" s="7"/>
      <c r="C104" s="7"/>
      <c r="D104" s="24" t="s">
        <v>106</v>
      </c>
      <c r="E104" s="8" t="s">
        <v>37</v>
      </c>
      <c r="F104" s="9">
        <v>31</v>
      </c>
      <c r="G104" s="12"/>
      <c r="I104" s="13">
        <v>95</v>
      </c>
      <c r="J104" s="14">
        <v>4</v>
      </c>
    </row>
    <row r="105" spans="1:10" ht="42" customHeight="1" x14ac:dyDescent="0.15">
      <c r="A105" s="6"/>
      <c r="B105" s="24" t="s">
        <v>85</v>
      </c>
      <c r="C105" s="24"/>
      <c r="D105" s="24"/>
      <c r="E105" s="8" t="s">
        <v>13</v>
      </c>
      <c r="F105" s="9">
        <v>1</v>
      </c>
      <c r="G105" s="11">
        <f>G106</f>
        <v>0</v>
      </c>
      <c r="I105" s="13">
        <v>96</v>
      </c>
      <c r="J105" s="14">
        <v>2</v>
      </c>
    </row>
    <row r="106" spans="1:10" ht="42" customHeight="1" x14ac:dyDescent="0.15">
      <c r="A106" s="6"/>
      <c r="B106" s="7"/>
      <c r="C106" s="24" t="s">
        <v>107</v>
      </c>
      <c r="D106" s="24"/>
      <c r="E106" s="8" t="s">
        <v>13</v>
      </c>
      <c r="F106" s="9">
        <v>1</v>
      </c>
      <c r="G106" s="11">
        <f>G107+G108</f>
        <v>0</v>
      </c>
      <c r="I106" s="13">
        <v>97</v>
      </c>
      <c r="J106" s="14">
        <v>3</v>
      </c>
    </row>
    <row r="107" spans="1:10" ht="42" customHeight="1" x14ac:dyDescent="0.15">
      <c r="A107" s="6"/>
      <c r="B107" s="7"/>
      <c r="C107" s="7"/>
      <c r="D107" s="24" t="s">
        <v>108</v>
      </c>
      <c r="E107" s="8" t="s">
        <v>109</v>
      </c>
      <c r="F107" s="9">
        <v>20</v>
      </c>
      <c r="G107" s="12"/>
      <c r="I107" s="13">
        <v>98</v>
      </c>
      <c r="J107" s="14">
        <v>4</v>
      </c>
    </row>
    <row r="108" spans="1:10" ht="42" customHeight="1" x14ac:dyDescent="0.15">
      <c r="A108" s="6"/>
      <c r="B108" s="7"/>
      <c r="C108" s="7"/>
      <c r="D108" s="24" t="s">
        <v>108</v>
      </c>
      <c r="E108" s="8" t="s">
        <v>109</v>
      </c>
      <c r="F108" s="9">
        <v>80</v>
      </c>
      <c r="G108" s="12"/>
      <c r="I108" s="13">
        <v>99</v>
      </c>
      <c r="J108" s="14">
        <v>4</v>
      </c>
    </row>
    <row r="109" spans="1:10" ht="42" customHeight="1" x14ac:dyDescent="0.15">
      <c r="A109" s="23" t="s">
        <v>110</v>
      </c>
      <c r="B109" s="24"/>
      <c r="C109" s="24"/>
      <c r="D109" s="24"/>
      <c r="E109" s="8" t="s">
        <v>13</v>
      </c>
      <c r="F109" s="9">
        <v>1</v>
      </c>
      <c r="G109" s="11">
        <f>G11+G19+G22+G26+G36+G40+G47+G50+G54+G57+G67+G81+G93+G96+G101+G105</f>
        <v>0</v>
      </c>
      <c r="I109" s="13">
        <v>100</v>
      </c>
      <c r="J109" s="14"/>
    </row>
    <row r="110" spans="1:10" ht="42" customHeight="1" x14ac:dyDescent="0.15">
      <c r="A110" s="23" t="s">
        <v>111</v>
      </c>
      <c r="B110" s="24"/>
      <c r="C110" s="24"/>
      <c r="D110" s="24"/>
      <c r="E110" s="8" t="s">
        <v>13</v>
      </c>
      <c r="F110" s="9">
        <v>1</v>
      </c>
      <c r="G110" s="11">
        <f>G111+G115</f>
        <v>0</v>
      </c>
      <c r="I110" s="13">
        <v>101</v>
      </c>
      <c r="J110" s="14">
        <v>200</v>
      </c>
    </row>
    <row r="111" spans="1:10" ht="42" customHeight="1" x14ac:dyDescent="0.15">
      <c r="A111" s="6"/>
      <c r="B111" s="24" t="s">
        <v>112</v>
      </c>
      <c r="C111" s="24"/>
      <c r="D111" s="24"/>
      <c r="E111" s="8" t="s">
        <v>13</v>
      </c>
      <c r="F111" s="9">
        <v>1</v>
      </c>
      <c r="G111" s="11">
        <f>G112</f>
        <v>0</v>
      </c>
      <c r="I111" s="13">
        <v>102</v>
      </c>
      <c r="J111" s="14">
        <v>2</v>
      </c>
    </row>
    <row r="112" spans="1:10" ht="42" customHeight="1" x14ac:dyDescent="0.15">
      <c r="A112" s="6"/>
      <c r="B112" s="7"/>
      <c r="C112" s="24" t="s">
        <v>113</v>
      </c>
      <c r="D112" s="24"/>
      <c r="E112" s="8" t="s">
        <v>13</v>
      </c>
      <c r="F112" s="9">
        <v>1</v>
      </c>
      <c r="G112" s="11">
        <f>G113+G114</f>
        <v>0</v>
      </c>
      <c r="I112" s="13">
        <v>103</v>
      </c>
      <c r="J112" s="14">
        <v>3</v>
      </c>
    </row>
    <row r="113" spans="1:10" ht="42" customHeight="1" x14ac:dyDescent="0.15">
      <c r="A113" s="6"/>
      <c r="B113" s="7"/>
      <c r="C113" s="7"/>
      <c r="D113" s="24" t="s">
        <v>114</v>
      </c>
      <c r="E113" s="8" t="s">
        <v>115</v>
      </c>
      <c r="F113" s="9">
        <v>1</v>
      </c>
      <c r="G113" s="12"/>
      <c r="I113" s="13">
        <v>104</v>
      </c>
      <c r="J113" s="14">
        <v>4</v>
      </c>
    </row>
    <row r="114" spans="1:10" ht="42" customHeight="1" x14ac:dyDescent="0.15">
      <c r="A114" s="6"/>
      <c r="B114" s="7"/>
      <c r="C114" s="7"/>
      <c r="D114" s="24" t="s">
        <v>116</v>
      </c>
      <c r="E114" s="8" t="s">
        <v>82</v>
      </c>
      <c r="F114" s="10">
        <v>69.5</v>
      </c>
      <c r="G114" s="12"/>
      <c r="I114" s="13">
        <v>105</v>
      </c>
      <c r="J114" s="14">
        <v>4</v>
      </c>
    </row>
    <row r="115" spans="1:10" ht="42" customHeight="1" x14ac:dyDescent="0.15">
      <c r="A115" s="6"/>
      <c r="B115" s="24" t="s">
        <v>117</v>
      </c>
      <c r="C115" s="24"/>
      <c r="D115" s="24"/>
      <c r="E115" s="8" t="s">
        <v>13</v>
      </c>
      <c r="F115" s="9">
        <v>1</v>
      </c>
      <c r="G115" s="12"/>
      <c r="I115" s="13">
        <v>106</v>
      </c>
      <c r="J115" s="14"/>
    </row>
    <row r="116" spans="1:10" ht="42" customHeight="1" x14ac:dyDescent="0.15">
      <c r="A116" s="23" t="s">
        <v>118</v>
      </c>
      <c r="B116" s="24"/>
      <c r="C116" s="24"/>
      <c r="D116" s="24"/>
      <c r="E116" s="8" t="s">
        <v>13</v>
      </c>
      <c r="F116" s="9">
        <v>1</v>
      </c>
      <c r="G116" s="11">
        <f>G109+G110</f>
        <v>0</v>
      </c>
      <c r="I116" s="13">
        <v>107</v>
      </c>
      <c r="J116" s="14"/>
    </row>
    <row r="117" spans="1:10" ht="42" customHeight="1" x14ac:dyDescent="0.15">
      <c r="A117" s="6"/>
      <c r="B117" s="24" t="s">
        <v>119</v>
      </c>
      <c r="C117" s="24"/>
      <c r="D117" s="24"/>
      <c r="E117" s="8" t="s">
        <v>13</v>
      </c>
      <c r="F117" s="9">
        <v>1</v>
      </c>
      <c r="G117" s="12"/>
      <c r="I117" s="13">
        <v>108</v>
      </c>
      <c r="J117" s="14">
        <v>210</v>
      </c>
    </row>
    <row r="118" spans="1:10" ht="42" customHeight="1" x14ac:dyDescent="0.15">
      <c r="A118" s="23" t="s">
        <v>120</v>
      </c>
      <c r="B118" s="24"/>
      <c r="C118" s="24"/>
      <c r="D118" s="24"/>
      <c r="E118" s="8" t="s">
        <v>13</v>
      </c>
      <c r="F118" s="9">
        <v>1</v>
      </c>
      <c r="G118" s="11">
        <f>G109+G110+G117</f>
        <v>0</v>
      </c>
      <c r="I118" s="13">
        <v>109</v>
      </c>
      <c r="J118" s="14"/>
    </row>
    <row r="119" spans="1:10" ht="42" customHeight="1" x14ac:dyDescent="0.15">
      <c r="A119" s="6"/>
      <c r="B119" s="24" t="s">
        <v>121</v>
      </c>
      <c r="C119" s="24"/>
      <c r="D119" s="24"/>
      <c r="E119" s="8" t="s">
        <v>13</v>
      </c>
      <c r="F119" s="9">
        <v>1</v>
      </c>
      <c r="G119" s="12"/>
      <c r="I119" s="13">
        <v>110</v>
      </c>
      <c r="J119" s="14">
        <v>220</v>
      </c>
    </row>
    <row r="120" spans="1:10" ht="42" customHeight="1" x14ac:dyDescent="0.15">
      <c r="A120" s="23" t="s">
        <v>122</v>
      </c>
      <c r="B120" s="24"/>
      <c r="C120" s="24"/>
      <c r="D120" s="24"/>
      <c r="E120" s="8" t="s">
        <v>13</v>
      </c>
      <c r="F120" s="9">
        <v>1</v>
      </c>
      <c r="G120" s="11">
        <f>G118+G119</f>
        <v>0</v>
      </c>
      <c r="I120" s="13">
        <v>111</v>
      </c>
      <c r="J120" s="14"/>
    </row>
    <row r="121" spans="1:10" ht="42" customHeight="1" x14ac:dyDescent="0.15">
      <c r="A121" s="23" t="s">
        <v>12</v>
      </c>
      <c r="B121" s="24"/>
      <c r="C121" s="24"/>
      <c r="D121" s="24"/>
      <c r="E121" s="8" t="s">
        <v>13</v>
      </c>
      <c r="F121" s="9">
        <v>1</v>
      </c>
      <c r="G121" s="11">
        <f>G122</f>
        <v>0</v>
      </c>
      <c r="I121" s="13">
        <v>112</v>
      </c>
      <c r="J121" s="14">
        <v>1</v>
      </c>
    </row>
    <row r="122" spans="1:10" ht="42" customHeight="1" x14ac:dyDescent="0.15">
      <c r="A122" s="6"/>
      <c r="B122" s="24" t="s">
        <v>22</v>
      </c>
      <c r="C122" s="24"/>
      <c r="D122" s="24"/>
      <c r="E122" s="8" t="s">
        <v>13</v>
      </c>
      <c r="F122" s="9">
        <v>1</v>
      </c>
      <c r="G122" s="11">
        <f>G123+G125</f>
        <v>0</v>
      </c>
      <c r="I122" s="13">
        <v>113</v>
      </c>
      <c r="J122" s="14">
        <v>2</v>
      </c>
    </row>
    <row r="123" spans="1:10" ht="42" customHeight="1" x14ac:dyDescent="0.15">
      <c r="A123" s="6"/>
      <c r="B123" s="7"/>
      <c r="C123" s="24" t="s">
        <v>123</v>
      </c>
      <c r="D123" s="24"/>
      <c r="E123" s="8" t="s">
        <v>13</v>
      </c>
      <c r="F123" s="9">
        <v>1</v>
      </c>
      <c r="G123" s="11">
        <f>G124</f>
        <v>0</v>
      </c>
      <c r="I123" s="13">
        <v>114</v>
      </c>
      <c r="J123" s="14">
        <v>3</v>
      </c>
    </row>
    <row r="124" spans="1:10" ht="42" customHeight="1" x14ac:dyDescent="0.15">
      <c r="A124" s="6"/>
      <c r="B124" s="7"/>
      <c r="C124" s="7"/>
      <c r="D124" s="24" t="s">
        <v>124</v>
      </c>
      <c r="E124" s="8" t="s">
        <v>21</v>
      </c>
      <c r="F124" s="9">
        <v>170</v>
      </c>
      <c r="G124" s="12"/>
      <c r="I124" s="13">
        <v>115</v>
      </c>
      <c r="J124" s="14">
        <v>4</v>
      </c>
    </row>
    <row r="125" spans="1:10" ht="42" customHeight="1" x14ac:dyDescent="0.15">
      <c r="A125" s="6"/>
      <c r="B125" s="7"/>
      <c r="C125" s="24" t="s">
        <v>53</v>
      </c>
      <c r="D125" s="24"/>
      <c r="E125" s="8" t="s">
        <v>13</v>
      </c>
      <c r="F125" s="9">
        <v>1</v>
      </c>
      <c r="G125" s="11">
        <f>G126+G127</f>
        <v>0</v>
      </c>
      <c r="I125" s="13">
        <v>116</v>
      </c>
      <c r="J125" s="14">
        <v>3</v>
      </c>
    </row>
    <row r="126" spans="1:10" ht="42" customHeight="1" x14ac:dyDescent="0.15">
      <c r="A126" s="6"/>
      <c r="B126" s="7"/>
      <c r="C126" s="7"/>
      <c r="D126" s="24" t="s">
        <v>54</v>
      </c>
      <c r="E126" s="8" t="s">
        <v>21</v>
      </c>
      <c r="F126" s="9">
        <v>58</v>
      </c>
      <c r="G126" s="12"/>
      <c r="I126" s="13">
        <v>117</v>
      </c>
      <c r="J126" s="14">
        <v>4</v>
      </c>
    </row>
    <row r="127" spans="1:10" ht="42" customHeight="1" x14ac:dyDescent="0.15">
      <c r="A127" s="6"/>
      <c r="B127" s="7"/>
      <c r="C127" s="7"/>
      <c r="D127" s="24" t="s">
        <v>125</v>
      </c>
      <c r="E127" s="8" t="s">
        <v>21</v>
      </c>
      <c r="F127" s="9">
        <v>58</v>
      </c>
      <c r="G127" s="12"/>
      <c r="I127" s="13">
        <v>118</v>
      </c>
      <c r="J127" s="14">
        <v>4</v>
      </c>
    </row>
    <row r="128" spans="1:10" ht="42" customHeight="1" x14ac:dyDescent="0.15">
      <c r="A128" s="23" t="s">
        <v>110</v>
      </c>
      <c r="B128" s="24"/>
      <c r="C128" s="24"/>
      <c r="D128" s="24"/>
      <c r="E128" s="8" t="s">
        <v>13</v>
      </c>
      <c r="F128" s="9">
        <v>1</v>
      </c>
      <c r="G128" s="11">
        <f>G122</f>
        <v>0</v>
      </c>
      <c r="I128" s="13">
        <v>119</v>
      </c>
      <c r="J128" s="14"/>
    </row>
    <row r="129" spans="1:10" ht="42" customHeight="1" x14ac:dyDescent="0.15">
      <c r="A129" s="23" t="s">
        <v>111</v>
      </c>
      <c r="B129" s="24"/>
      <c r="C129" s="24"/>
      <c r="D129" s="24"/>
      <c r="E129" s="8" t="s">
        <v>13</v>
      </c>
      <c r="F129" s="9">
        <v>1</v>
      </c>
      <c r="G129" s="11">
        <f>G130</f>
        <v>0</v>
      </c>
      <c r="I129" s="13">
        <v>120</v>
      </c>
      <c r="J129" s="14">
        <v>200</v>
      </c>
    </row>
    <row r="130" spans="1:10" ht="42" customHeight="1" x14ac:dyDescent="0.15">
      <c r="A130" s="6"/>
      <c r="B130" s="24" t="s">
        <v>117</v>
      </c>
      <c r="C130" s="24"/>
      <c r="D130" s="24"/>
      <c r="E130" s="8" t="s">
        <v>13</v>
      </c>
      <c r="F130" s="9">
        <v>1</v>
      </c>
      <c r="G130" s="12"/>
      <c r="I130" s="13">
        <v>121</v>
      </c>
      <c r="J130" s="14"/>
    </row>
    <row r="131" spans="1:10" ht="42" customHeight="1" x14ac:dyDescent="0.15">
      <c r="A131" s="23" t="s">
        <v>118</v>
      </c>
      <c r="B131" s="24"/>
      <c r="C131" s="24"/>
      <c r="D131" s="24"/>
      <c r="E131" s="8" t="s">
        <v>13</v>
      </c>
      <c r="F131" s="9">
        <v>1</v>
      </c>
      <c r="G131" s="11">
        <f>G128+G129</f>
        <v>0</v>
      </c>
      <c r="I131" s="13">
        <v>122</v>
      </c>
      <c r="J131" s="14"/>
    </row>
    <row r="132" spans="1:10" ht="42" customHeight="1" x14ac:dyDescent="0.15">
      <c r="A132" s="6"/>
      <c r="B132" s="24" t="s">
        <v>119</v>
      </c>
      <c r="C132" s="24"/>
      <c r="D132" s="24"/>
      <c r="E132" s="8" t="s">
        <v>13</v>
      </c>
      <c r="F132" s="9">
        <v>1</v>
      </c>
      <c r="G132" s="12"/>
      <c r="I132" s="13">
        <v>123</v>
      </c>
      <c r="J132" s="14">
        <v>210</v>
      </c>
    </row>
    <row r="133" spans="1:10" ht="42" customHeight="1" x14ac:dyDescent="0.15">
      <c r="A133" s="23" t="s">
        <v>120</v>
      </c>
      <c r="B133" s="24"/>
      <c r="C133" s="24"/>
      <c r="D133" s="24"/>
      <c r="E133" s="8" t="s">
        <v>13</v>
      </c>
      <c r="F133" s="9">
        <v>1</v>
      </c>
      <c r="G133" s="11">
        <f>G128+G129+G132</f>
        <v>0</v>
      </c>
      <c r="I133" s="13">
        <v>124</v>
      </c>
      <c r="J133" s="14"/>
    </row>
    <row r="134" spans="1:10" ht="42" customHeight="1" x14ac:dyDescent="0.15">
      <c r="A134" s="6"/>
      <c r="B134" s="24" t="s">
        <v>121</v>
      </c>
      <c r="C134" s="24"/>
      <c r="D134" s="24"/>
      <c r="E134" s="8" t="s">
        <v>13</v>
      </c>
      <c r="F134" s="9">
        <v>1</v>
      </c>
      <c r="G134" s="12"/>
      <c r="I134" s="13">
        <v>125</v>
      </c>
      <c r="J134" s="14">
        <v>220</v>
      </c>
    </row>
    <row r="135" spans="1:10" ht="42" customHeight="1" x14ac:dyDescent="0.15">
      <c r="A135" s="23" t="s">
        <v>122</v>
      </c>
      <c r="B135" s="24"/>
      <c r="C135" s="24"/>
      <c r="D135" s="24"/>
      <c r="E135" s="8" t="s">
        <v>13</v>
      </c>
      <c r="F135" s="9">
        <v>1</v>
      </c>
      <c r="G135" s="11">
        <f>G133+G134</f>
        <v>0</v>
      </c>
      <c r="I135" s="13">
        <v>126</v>
      </c>
      <c r="J135" s="14"/>
    </row>
    <row r="136" spans="1:10" ht="42" customHeight="1" x14ac:dyDescent="0.15">
      <c r="A136" s="23" t="s">
        <v>126</v>
      </c>
      <c r="B136" s="24"/>
      <c r="C136" s="24"/>
      <c r="D136" s="24"/>
      <c r="E136" s="8" t="s">
        <v>13</v>
      </c>
      <c r="F136" s="9">
        <v>1</v>
      </c>
      <c r="G136" s="11">
        <f>G109+G128</f>
        <v>0</v>
      </c>
      <c r="I136" s="13">
        <v>127</v>
      </c>
      <c r="J136" s="14">
        <v>20</v>
      </c>
    </row>
    <row r="137" spans="1:10" ht="42" customHeight="1" x14ac:dyDescent="0.15">
      <c r="A137" s="23" t="s">
        <v>127</v>
      </c>
      <c r="B137" s="24"/>
      <c r="C137" s="24"/>
      <c r="D137" s="24"/>
      <c r="E137" s="8" t="s">
        <v>13</v>
      </c>
      <c r="F137" s="9">
        <v>1</v>
      </c>
      <c r="G137" s="11">
        <f>G120+G135</f>
        <v>0</v>
      </c>
      <c r="I137" s="13">
        <v>128</v>
      </c>
      <c r="J137" s="14">
        <v>30</v>
      </c>
    </row>
    <row r="138" spans="1:10" ht="42" customHeight="1" x14ac:dyDescent="0.15">
      <c r="A138" s="25" t="s">
        <v>128</v>
      </c>
      <c r="B138" s="26"/>
      <c r="C138" s="26"/>
      <c r="D138" s="26"/>
      <c r="E138" s="15" t="s">
        <v>129</v>
      </c>
      <c r="F138" s="16" t="s">
        <v>129</v>
      </c>
      <c r="G138" s="17">
        <f>G137</f>
        <v>0</v>
      </c>
      <c r="I138" s="18">
        <v>129</v>
      </c>
      <c r="J138" s="18">
        <v>90</v>
      </c>
    </row>
  </sheetData>
  <sheetProtection sheet="1"/>
  <mergeCells count="135">
    <mergeCell ref="B134:D134"/>
    <mergeCell ref="A135:D135"/>
    <mergeCell ref="A136:D136"/>
    <mergeCell ref="A137:D137"/>
    <mergeCell ref="A138:D138"/>
    <mergeCell ref="A129:D129"/>
    <mergeCell ref="B130:D130"/>
    <mergeCell ref="A131:D131"/>
    <mergeCell ref="B132:D132"/>
    <mergeCell ref="A133:D133"/>
    <mergeCell ref="D124"/>
    <mergeCell ref="C125:D125"/>
    <mergeCell ref="D126"/>
    <mergeCell ref="D127"/>
    <mergeCell ref="A128:D128"/>
    <mergeCell ref="B119:D119"/>
    <mergeCell ref="A120:D120"/>
    <mergeCell ref="A121:D121"/>
    <mergeCell ref="B122:D122"/>
    <mergeCell ref="C123:D123"/>
    <mergeCell ref="D114"/>
    <mergeCell ref="B115:D115"/>
    <mergeCell ref="A116:D116"/>
    <mergeCell ref="B117:D117"/>
    <mergeCell ref="A118:D118"/>
    <mergeCell ref="A109:D109"/>
    <mergeCell ref="A110:D110"/>
    <mergeCell ref="B111:D111"/>
    <mergeCell ref="C112:D112"/>
    <mergeCell ref="D113"/>
    <mergeCell ref="D104"/>
    <mergeCell ref="B105:D105"/>
    <mergeCell ref="C106:D106"/>
    <mergeCell ref="D107"/>
    <mergeCell ref="D108"/>
    <mergeCell ref="C99:D99"/>
    <mergeCell ref="D100"/>
    <mergeCell ref="B101:D101"/>
    <mergeCell ref="C102:D102"/>
    <mergeCell ref="D103"/>
    <mergeCell ref="C94:D94"/>
    <mergeCell ref="D95"/>
    <mergeCell ref="B96:D96"/>
    <mergeCell ref="C97:D97"/>
    <mergeCell ref="D98"/>
    <mergeCell ref="D89"/>
    <mergeCell ref="D90"/>
    <mergeCell ref="D91"/>
    <mergeCell ref="A92:D92"/>
    <mergeCell ref="B93:D93"/>
    <mergeCell ref="D84"/>
    <mergeCell ref="D85"/>
    <mergeCell ref="D86"/>
    <mergeCell ref="D87"/>
    <mergeCell ref="D88"/>
    <mergeCell ref="D79"/>
    <mergeCell ref="D80"/>
    <mergeCell ref="B81:D81"/>
    <mergeCell ref="C82:D82"/>
    <mergeCell ref="D83"/>
    <mergeCell ref="C74:D74"/>
    <mergeCell ref="D75"/>
    <mergeCell ref="D76"/>
    <mergeCell ref="C77:D77"/>
    <mergeCell ref="D78"/>
    <mergeCell ref="D69"/>
    <mergeCell ref="D70"/>
    <mergeCell ref="C71:D71"/>
    <mergeCell ref="D72"/>
    <mergeCell ref="D73"/>
    <mergeCell ref="C64:D64"/>
    <mergeCell ref="D65"/>
    <mergeCell ref="D66"/>
    <mergeCell ref="B67:D67"/>
    <mergeCell ref="C68:D68"/>
    <mergeCell ref="D59"/>
    <mergeCell ref="C60:D60"/>
    <mergeCell ref="D61"/>
    <mergeCell ref="D62"/>
    <mergeCell ref="D63"/>
    <mergeCell ref="B54:D54"/>
    <mergeCell ref="C55:D55"/>
    <mergeCell ref="D56"/>
    <mergeCell ref="B57:D57"/>
    <mergeCell ref="C58:D58"/>
    <mergeCell ref="D49"/>
    <mergeCell ref="B50:D50"/>
    <mergeCell ref="C51:D51"/>
    <mergeCell ref="D52"/>
    <mergeCell ref="D53"/>
    <mergeCell ref="C44:D44"/>
    <mergeCell ref="D45"/>
    <mergeCell ref="D46"/>
    <mergeCell ref="B47:D47"/>
    <mergeCell ref="C48:D48"/>
    <mergeCell ref="A39:D39"/>
    <mergeCell ref="B40:D40"/>
    <mergeCell ref="C41:D41"/>
    <mergeCell ref="D42"/>
    <mergeCell ref="D43"/>
    <mergeCell ref="C34:D34"/>
    <mergeCell ref="D35"/>
    <mergeCell ref="B36:D36"/>
    <mergeCell ref="C37:D37"/>
    <mergeCell ref="D38"/>
    <mergeCell ref="D29"/>
    <mergeCell ref="D30"/>
    <mergeCell ref="D31"/>
    <mergeCell ref="C32:D32"/>
    <mergeCell ref="D33"/>
    <mergeCell ref="D24"/>
    <mergeCell ref="D25"/>
    <mergeCell ref="B26:D26"/>
    <mergeCell ref="C27:D27"/>
    <mergeCell ref="D28"/>
    <mergeCell ref="B19:D19"/>
    <mergeCell ref="C20:D20"/>
    <mergeCell ref="D21"/>
    <mergeCell ref="B22:D22"/>
    <mergeCell ref="C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2020-03-22T10:12:40Z</dcterms:created>
  <dcterms:modified xsi:type="dcterms:W3CDTF">2020-03-22T10:12:49Z</dcterms:modified>
</cp:coreProperties>
</file>